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17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ate1904="1" codeName="ThisWorkbook"/>
  <bookViews>
    <workbookView xWindow="0" yWindow="45" windowWidth="15960" windowHeight="11760" activeTab="1"/>
  </bookViews>
  <sheets>
    <sheet name="Summary of VDC 14 villages" sheetId="3" r:id="rId1"/>
    <sheet name="KlengKong" sheetId="2" r:id="rId2"/>
    <sheet name="Trea" sheetId="6" r:id="rId3"/>
    <sheet name="Kdampuk" sheetId="7" r:id="rId4"/>
    <sheet name="Somnoy" sheetId="8" r:id="rId5"/>
    <sheet name="BrosnaTouch" sheetId="9" r:id="rId6"/>
    <sheet name="Thnong" sheetId="10" r:id="rId7"/>
    <sheet name="CH.Leor" sheetId="11" r:id="rId8"/>
    <sheet name="CH.Krom" sheetId="12" r:id="rId9"/>
    <sheet name="TahelKor" sheetId="13" r:id="rId10"/>
    <sheet name="TahelKhor" sheetId="14" r:id="rId11"/>
    <sheet name="Tamoa" sheetId="15" r:id="rId12"/>
    <sheet name="Taket" sheetId="16" r:id="rId13"/>
    <sheet name="Antreak" sheetId="17" r:id="rId14"/>
    <sheet name="RusseyTatoeung" sheetId="18" r:id="rId15"/>
    <sheet name="Summary of VDC 16villages" sheetId="36" r:id="rId16"/>
    <sheet name="16Old villages" sheetId="19" r:id="rId17"/>
  </sheets>
  <calcPr calcId="125725"/>
  <smartTagPr embed="1"/>
</workbook>
</file>

<file path=xl/calcChain.xml><?xml version="1.0" encoding="utf-8"?>
<calcChain xmlns="http://schemas.openxmlformats.org/spreadsheetml/2006/main">
  <c r="D13" i="3"/>
  <c r="F13"/>
  <c r="F17"/>
  <c r="K29" i="19"/>
  <c r="J29"/>
  <c r="I29"/>
  <c r="G4" i="36" s="1"/>
  <c r="H29" i="19"/>
  <c r="F4" i="36" s="1"/>
  <c r="G29" i="19"/>
  <c r="E4" i="36" s="1"/>
  <c r="F29" i="19"/>
  <c r="D4" i="36" s="1"/>
  <c r="E29" i="19"/>
  <c r="C4" i="36" s="1"/>
  <c r="K29" i="18"/>
  <c r="J29"/>
  <c r="I29"/>
  <c r="G17" i="3" s="1"/>
  <c r="H29" i="18"/>
  <c r="G29"/>
  <c r="E17" i="3" s="1"/>
  <c r="F29" i="18"/>
  <c r="D17" i="3" s="1"/>
  <c r="E29" i="18"/>
  <c r="C17" i="3" s="1"/>
  <c r="K29" i="17"/>
  <c r="J29"/>
  <c r="I29"/>
  <c r="G15" i="3" s="1"/>
  <c r="H29" i="17"/>
  <c r="F15" i="3" s="1"/>
  <c r="G29" i="17"/>
  <c r="E15" i="3" s="1"/>
  <c r="F29" i="17"/>
  <c r="D15" i="3" s="1"/>
  <c r="E29" i="17"/>
  <c r="C15" i="3" s="1"/>
  <c r="K29" i="16"/>
  <c r="J29"/>
  <c r="I29"/>
  <c r="G16" i="3" s="1"/>
  <c r="H29" i="16"/>
  <c r="F16" i="3" s="1"/>
  <c r="G29" i="16"/>
  <c r="E16" i="3" s="1"/>
  <c r="F29" i="16"/>
  <c r="D16" i="3" s="1"/>
  <c r="E29" i="16"/>
  <c r="C16" i="3" s="1"/>
  <c r="K29" i="15"/>
  <c r="J29"/>
  <c r="I29"/>
  <c r="G10" i="3" s="1"/>
  <c r="H29" i="15"/>
  <c r="F10" i="3" s="1"/>
  <c r="G29" i="15"/>
  <c r="E10" i="3" s="1"/>
  <c r="F29" i="15"/>
  <c r="D10" i="3" s="1"/>
  <c r="E29" i="15"/>
  <c r="C10" i="3" s="1"/>
  <c r="K29" i="14"/>
  <c r="J29"/>
  <c r="I29"/>
  <c r="G12" i="3" s="1"/>
  <c r="H29" i="14"/>
  <c r="F12" i="3" s="1"/>
  <c r="G29" i="14"/>
  <c r="E12" i="3" s="1"/>
  <c r="F29" i="14"/>
  <c r="D12" i="3" s="1"/>
  <c r="E29" i="14"/>
  <c r="C12" i="3" s="1"/>
  <c r="K29" i="13"/>
  <c r="J29"/>
  <c r="I29"/>
  <c r="G11" i="3" s="1"/>
  <c r="H29" i="13"/>
  <c r="F11" i="3" s="1"/>
  <c r="G29" i="13"/>
  <c r="E11" i="3" s="1"/>
  <c r="F29" i="13"/>
  <c r="D11" i="3" s="1"/>
  <c r="E29" i="13"/>
  <c r="C11" i="3" s="1"/>
  <c r="K29" i="12"/>
  <c r="J29"/>
  <c r="I29"/>
  <c r="G13" i="3" s="1"/>
  <c r="H29" i="12"/>
  <c r="G29"/>
  <c r="E13" i="3" s="1"/>
  <c r="F29" i="12"/>
  <c r="E29"/>
  <c r="C13" i="3" s="1"/>
  <c r="K29" i="11"/>
  <c r="J29"/>
  <c r="I29"/>
  <c r="G14" i="3" s="1"/>
  <c r="H29" i="11"/>
  <c r="F14" i="3" s="1"/>
  <c r="G29" i="11"/>
  <c r="E14" i="3" s="1"/>
  <c r="F29" i="11"/>
  <c r="D14" i="3" s="1"/>
  <c r="E29" i="11"/>
  <c r="C14" i="3" s="1"/>
  <c r="K29" i="10"/>
  <c r="J29"/>
  <c r="I29"/>
  <c r="G9" i="3" s="1"/>
  <c r="H29" i="10"/>
  <c r="F9" i="3" s="1"/>
  <c r="G29" i="10"/>
  <c r="E9" i="3" s="1"/>
  <c r="F29" i="10"/>
  <c r="D9" i="3" s="1"/>
  <c r="E29" i="10"/>
  <c r="C9" i="3" s="1"/>
  <c r="K29" i="9"/>
  <c r="J29"/>
  <c r="I29"/>
  <c r="G6" i="3" s="1"/>
  <c r="H29" i="9"/>
  <c r="F6" i="3" s="1"/>
  <c r="G29" i="9"/>
  <c r="E6" i="3" s="1"/>
  <c r="F29" i="9"/>
  <c r="D6" i="3" s="1"/>
  <c r="E29" i="9"/>
  <c r="C6" i="3" s="1"/>
  <c r="K29" i="8"/>
  <c r="J29"/>
  <c r="I29"/>
  <c r="G8" i="3" s="1"/>
  <c r="H29" i="8"/>
  <c r="F8" i="3" s="1"/>
  <c r="G29" i="8"/>
  <c r="E8" i="3" s="1"/>
  <c r="F29" i="8"/>
  <c r="D8" i="3" s="1"/>
  <c r="E29" i="8"/>
  <c r="C8" i="3" s="1"/>
  <c r="K29" i="7"/>
  <c r="J29"/>
  <c r="I29"/>
  <c r="G7" i="3" s="1"/>
  <c r="H29" i="7"/>
  <c r="F7" i="3" s="1"/>
  <c r="G29" i="7"/>
  <c r="E7" i="3" s="1"/>
  <c r="F29" i="7"/>
  <c r="D7" i="3" s="1"/>
  <c r="E29" i="7"/>
  <c r="C7" i="3" s="1"/>
  <c r="K29" i="6"/>
  <c r="J29"/>
  <c r="I29"/>
  <c r="G5" i="3" s="1"/>
  <c r="H29" i="6"/>
  <c r="F5" i="3" s="1"/>
  <c r="G29" i="6"/>
  <c r="E5" i="3" s="1"/>
  <c r="F29" i="6"/>
  <c r="D5" i="3" s="1"/>
  <c r="E29" i="6"/>
  <c r="C5" i="3" s="1"/>
  <c r="K29" i="2"/>
  <c r="J29"/>
  <c r="I29"/>
  <c r="G4" i="3" s="1"/>
  <c r="H29" i="2"/>
  <c r="F4" i="3" s="1"/>
  <c r="G29" i="2"/>
  <c r="E4" i="3" s="1"/>
  <c r="F29" i="2"/>
  <c r="D4" i="3" s="1"/>
  <c r="E29" i="2"/>
  <c r="C4" i="3" s="1"/>
</calcChain>
</file>

<file path=xl/sharedStrings.xml><?xml version="1.0" encoding="utf-8"?>
<sst xmlns="http://schemas.openxmlformats.org/spreadsheetml/2006/main" count="1094" uniqueCount="89">
  <si>
    <t>Location:</t>
  </si>
  <si>
    <t>Formation Date:</t>
  </si>
  <si>
    <t>PM#</t>
  </si>
  <si>
    <t>INDEX Value (Weighting: Expect x1, Like x2, Love x3)</t>
  </si>
  <si>
    <t>EVIDENCE JOURNAL:</t>
  </si>
  <si>
    <t>Data</t>
  </si>
  <si>
    <t>Expect to see VDCs…</t>
  </si>
  <si>
    <t>promoting peace-building and security in the community by discouraging gambling, alcohol misuse, and violence.</t>
  </si>
  <si>
    <t>reporting incidences of gambling and domestic violence to local police.</t>
  </si>
  <si>
    <t>encouraging the use of clean water and sanitation</t>
  </si>
  <si>
    <t>providing general information to villagers about current affairs including disasters, epidemics, political events, government policies, changes in laws, economic issues, and education.</t>
  </si>
  <si>
    <t>helping families to develop family disaster plans.</t>
  </si>
  <si>
    <t>encouraging community members to use government services</t>
  </si>
  <si>
    <t>developing yearly community development plans with community members to send to CC.</t>
  </si>
  <si>
    <t>ensuring perspectives of poor and very poor are heard and used in community planning.</t>
  </si>
  <si>
    <t>Like to see VDCs</t>
  </si>
  <si>
    <t>helping to resolve conflicts in the community</t>
  </si>
  <si>
    <t>planning with SHGs how to use community development funds.</t>
  </si>
  <si>
    <t>active in building awareness and understanding about gender and reducing domestic violence</t>
  </si>
  <si>
    <t>Preparing monthly reports to CC on community development.</t>
  </si>
  <si>
    <t>making village action plan (VAP) which includes disaster planning</t>
  </si>
  <si>
    <t>gathering resources for community development (funds, training, materials, expertise etc.)</t>
  </si>
  <si>
    <t>Love to see VDCs</t>
  </si>
  <si>
    <t>building good communication with CC / duty bearers in order to raise and resolve community issues</t>
  </si>
  <si>
    <t>acting as a good example/ model in the village</t>
  </si>
  <si>
    <t>treating people equally regardless of political allegiance (putting communities before political party)</t>
  </si>
  <si>
    <t>ភូមិ ៖</t>
  </si>
  <si>
    <t>កាលបរិច្ឆេទ ៖</t>
  </si>
  <si>
    <t>ភស្តុតាង</t>
  </si>
  <si>
    <t>ទិន្នន័យ</t>
  </si>
  <si>
    <t>PM#​
(លេខកូដ)</t>
  </si>
  <si>
    <t>Date​
(កាលបរិច្ឆេទ)</t>
  </si>
  <si>
    <t>តំលៃសន្ទស្សន៍ (មេគុណ ៖ ការរំពឹងទុកX1, ចង់ឃើញ X2, ពេញចិត្ត X3)</t>
  </si>
  <si>
    <t>not observed (មិនទាន់មាន​ មិនដឹង)</t>
  </si>
  <si>
    <t>emergent​ (ចាប់ផ្តើមមាន)</t>
  </si>
  <si>
    <t>growing well​ (កំពុងលូតលាស់)</t>
  </si>
  <si>
    <t>widespread and effective
 (លូតលាស់បានល្អ)</t>
  </si>
  <si>
    <t>Village Development Committee (VDC)</t>
  </si>
  <si>
    <t>សញ្ញាណវឌ្ឍនភាពរបស់គណៈកម្មាធិការអភិវឌ្ឍន៍ភូមិ</t>
  </si>
  <si>
    <t>រំពឹងថាគណៈកម្មាធិការអភិវឌ្ឍន៍ភូមិនឹង........</t>
  </si>
  <si>
    <t>ចេះរាយការណ៍ទាន់សភាពការណ៍ពីការលេងល្បែងស៊ីសង អំពើហិង្សាក្នុងគ្រួសារ ដល់អ្នកមានសមត្ថកិច្ចជួយអន្តរាគមន៍</t>
  </si>
  <si>
    <t>លើកទឹកចិត្តសហគមន៍ឲ្យចេះប្រើប្រាស់ទឹកស្អាត និងមានអនាម័យនៅក្នុងគ្រួសារ</t>
  </si>
  <si>
    <t>ផ្សព្វផ្សាយពីការកសាងសន្តិភាព​ និងសន្តិសុខសង្គមតាមរយៈការទប់ស្កាត់ល្បែងស៊ីសង ការសេពគ្រឿងស្រវឹង និងការប្រើអំពើហឹង្សារ</t>
  </si>
  <si>
    <t>ផ្ដល់ព័ត៌មានផ្សេងៗដល់អ្នកភូមិទាន់ពេលវេលាអំពីកិច្ចការទាក់ទងគ្រោះមហន្តរាយ
ជម្ងឺរាតត្បាត ព្រឹត្តិការណ៍នយោបាយ គោលនយោបាយរដ្ឋ កំណែរទម្រង់ច្បាប់
បញ្ហាសេដ្ឋកិច្ចសង្គម និងការអប់រំ</t>
  </si>
  <si>
    <t>VDC Progress Markers</t>
  </si>
  <si>
    <t>ជួយប្រឹក្សាយោបល់ជាមួយប្រជាជនដើម្បីឲ្យពួកគេចេះបង្កើតផែនការត្រៀមបង្ការ
គ្រោះមហន្តរាយ</t>
  </si>
  <si>
    <t>លើកទឹកចិត្តសហគមន៍ឲ្យចេះប្រើប្រាស់សេវាសាធារណៈ</t>
  </si>
  <si>
    <t>បង្កើតផែនការអភិវឌ្ឍន៍ភូមិប្រចាំឆ្នាំជាមួយប្រជាជនដើម្បីដាក់បញ្ចូលទៅក្នុង
កម្មវិធីវិនិយោគឃុំ</t>
  </si>
  <si>
    <t>ធានាបានថាប្រជាពលរដ្ឋក្រីក្របានដឹង និងចូលរួមធ្វើផែនការនៅក្នុងសហគមន៍</t>
  </si>
  <si>
    <t>ចង់ឃើញ គ.អ.ភ...</t>
  </si>
  <si>
    <t>ជួយដោះស្រាយវិវាទនៅក្នុងសហគមន៍</t>
  </si>
  <si>
    <t>សកម្មក្នុងការបញ្ជ្រាបឲ្យមានការយល់ដឹងពី យេនឌ័រ និងការកាត់បន្ថយអំពើហិង្សា</t>
  </si>
  <si>
    <t>រៀបចំរបាយការណ៍ប្រចាំខែបង្ហាញថ្នាក់ឃុំពីការអភិវឌ្ឍសហគមន៍</t>
  </si>
  <si>
    <t>ធ្វើផែនការជាមួយក្រុមសន្សំពីការប្រើប្រាស់មូលនិធិអភិវឌ្ឍន៍សហគមន៍</t>
  </si>
  <si>
    <t>ធ្វើផែនការសកម្មភាពភូមិដោយរួមបញ្ចូលផែនការបង្ការគ្រោះមហន្តរាយ</t>
  </si>
  <si>
    <t>គៀងគរធនធានសម្រាប់ធ្វើការអភិវឌ្ឍសហគមន៍(មូលនិធិ ជំនាញ សម្ភារៈ វគ្គបណ្ដុះបណ្ដាល</t>
  </si>
  <si>
    <t>ពេញចិត្តនឹងឃើញ គ.អ.ភ...</t>
  </si>
  <si>
    <t>មានទំនាក់ទំនងល្អជាមួយក្រុមប្រឹក្សាឃុំ អាជ្ញាធរមានសមត្ថកិច្ចដើម្បីលើក
ពីបញ្ហាសហគមន៍ និងដំណោះស្រាយ</t>
  </si>
  <si>
    <t>meeting with villagers to reflect on progress of VAP</t>
  </si>
  <si>
    <t>ប្រជុំជាមួយប្រជាជនដើម្បីឆ្លុះបញ្ចាំងទៅលើលទ្ធផលនៃផែនការសកម្មភាពភូមិ</t>
  </si>
  <si>
    <t>ធ្វើជាជនគម្រូនៅក្នុងភូមិ</t>
  </si>
  <si>
    <t>អនុវត្តតួនាទីបានយ៉ាងល្អចំពើប្រជាជនដោយមិនគិតពីនិន្នាការនយោបាយ</t>
  </si>
  <si>
    <t>KEY:  Behaviour is...</t>
  </si>
  <si>
    <t>កម្មាធិការអភិវឌ្ឍន៍ភូមិ៖........................</t>
  </si>
  <si>
    <t>Jun</t>
  </si>
  <si>
    <t>Jul</t>
  </si>
  <si>
    <t>Aug</t>
  </si>
  <si>
    <t>Sep</t>
  </si>
  <si>
    <t>Oct</t>
  </si>
  <si>
    <t>Nov</t>
  </si>
  <si>
    <t>Dec</t>
  </si>
  <si>
    <t>#</t>
  </si>
  <si>
    <t>SHGs Progress</t>
  </si>
  <si>
    <t>Kleng Kong</t>
  </si>
  <si>
    <t>Trea</t>
  </si>
  <si>
    <t>Brasna Touch</t>
  </si>
  <si>
    <t>Kdampuk</t>
  </si>
  <si>
    <t>Somnoy</t>
  </si>
  <si>
    <t>Thnong</t>
  </si>
  <si>
    <t>Tamoa</t>
  </si>
  <si>
    <t>Tahel Kor</t>
  </si>
  <si>
    <t>Tahel Khor</t>
  </si>
  <si>
    <t>CH.Krom</t>
  </si>
  <si>
    <t>CH.loer</t>
  </si>
  <si>
    <t>Antreak</t>
  </si>
  <si>
    <t>Taket</t>
  </si>
  <si>
    <t>Rusey Tatoeung</t>
  </si>
  <si>
    <r>
      <t>KEY:  Behaviour is...</t>
    </r>
    <r>
      <rPr>
        <sz val="11"/>
        <color indexed="8"/>
        <rFont val="Khmer OS Battambang"/>
      </rPr>
      <t>កំណត់សម្គាល់</t>
    </r>
  </si>
  <si>
    <t>Old target villages</t>
  </si>
</sst>
</file>

<file path=xl/styles.xml><?xml version="1.0" encoding="utf-8"?>
<styleSheet xmlns="http://schemas.openxmlformats.org/spreadsheetml/2006/main">
  <numFmts count="2">
    <numFmt numFmtId="164" formatCode="[$-F800]dddd\,\ mmmm\ dd\,\ yyyy"/>
    <numFmt numFmtId="165" formatCode="[$-409]d\-mmm\-yy;@"/>
  </numFmts>
  <fonts count="17">
    <font>
      <sz val="12"/>
      <color indexed="8"/>
      <name val="Verdana"/>
    </font>
    <font>
      <sz val="10"/>
      <color indexed="8"/>
      <name val="Helvetica"/>
    </font>
    <font>
      <b/>
      <sz val="10"/>
      <color indexed="8"/>
      <name val="Helvetica"/>
    </font>
    <font>
      <sz val="11"/>
      <color indexed="8"/>
      <name val="Helvetica"/>
    </font>
    <font>
      <sz val="10"/>
      <color indexed="8"/>
      <name val="Khmer OS Battambang"/>
    </font>
    <font>
      <b/>
      <sz val="10"/>
      <color indexed="8"/>
      <name val="Khmer OS Battambang"/>
    </font>
    <font>
      <b/>
      <sz val="11"/>
      <color indexed="8"/>
      <name val="Khmer OS Battambang"/>
    </font>
    <font>
      <sz val="9"/>
      <color indexed="8"/>
      <name val="Khmer OS Battambang"/>
    </font>
    <font>
      <sz val="9"/>
      <color indexed="8"/>
      <name val="Helvetica"/>
    </font>
    <font>
      <sz val="18"/>
      <color indexed="8"/>
      <name val="Khmer OS Muol Light"/>
    </font>
    <font>
      <sz val="9"/>
      <color indexed="8"/>
      <name val="Khmer OS Muol Light"/>
    </font>
    <font>
      <b/>
      <sz val="9"/>
      <color indexed="8"/>
      <name val="Khmer OS Muol Light"/>
    </font>
    <font>
      <sz val="11"/>
      <color indexed="8"/>
      <name val="Khmer OS Muol Light"/>
    </font>
    <font>
      <b/>
      <sz val="9"/>
      <color indexed="8"/>
      <name val="Khmer OS Battambang"/>
    </font>
    <font>
      <sz val="12"/>
      <color indexed="8"/>
      <name val="Verdana"/>
      <family val="2"/>
    </font>
    <font>
      <sz val="11"/>
      <color indexed="8"/>
      <name val="Verdana"/>
      <family val="2"/>
    </font>
    <font>
      <sz val="11"/>
      <color indexed="8"/>
      <name val="Khmer OS Battambang"/>
    </font>
  </fonts>
  <fills count="7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indexed="17"/>
        <bgColor auto="1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theme="1"/>
      </right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94">
    <xf numFmtId="0" fontId="0" fillId="0" borderId="0" xfId="0" applyFont="1" applyAlignment="1">
      <alignment vertical="top" wrapText="1"/>
    </xf>
    <xf numFmtId="0" fontId="5" fillId="3" borderId="1" xfId="0" applyNumberFormat="1" applyFont="1" applyFill="1" applyBorder="1" applyAlignment="1">
      <alignment vertical="center" wrapText="1"/>
    </xf>
    <xf numFmtId="0" fontId="6" fillId="3" borderId="1" xfId="0" applyNumberFormat="1" applyFont="1" applyFill="1" applyBorder="1" applyAlignment="1">
      <alignment horizontal="left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vertical="center" wrapText="1"/>
    </xf>
    <xf numFmtId="0" fontId="12" fillId="5" borderId="2" xfId="0" applyNumberFormat="1" applyFont="1" applyFill="1" applyBorder="1" applyAlignment="1">
      <alignment vertical="center"/>
    </xf>
    <xf numFmtId="0" fontId="12" fillId="5" borderId="8" xfId="0" applyNumberFormat="1" applyFont="1" applyFill="1" applyBorder="1" applyAlignment="1">
      <alignment vertical="center" wrapText="1"/>
    </xf>
    <xf numFmtId="0" fontId="12" fillId="5" borderId="5" xfId="0" applyNumberFormat="1" applyFont="1" applyFill="1" applyBorder="1" applyAlignment="1">
      <alignment vertical="center"/>
    </xf>
    <xf numFmtId="0" fontId="12" fillId="5" borderId="5" xfId="0" applyNumberFormat="1" applyFont="1" applyFill="1" applyBorder="1" applyAlignment="1">
      <alignment vertical="center" wrapText="1"/>
    </xf>
    <xf numFmtId="0" fontId="7" fillId="6" borderId="2" xfId="0" applyNumberFormat="1" applyFont="1" applyFill="1" applyBorder="1" applyAlignment="1">
      <alignment vertical="center"/>
    </xf>
    <xf numFmtId="0" fontId="7" fillId="6" borderId="21" xfId="0" applyNumberFormat="1" applyFont="1" applyFill="1" applyBorder="1" applyAlignment="1">
      <alignment vertical="center"/>
    </xf>
    <xf numFmtId="0" fontId="10" fillId="0" borderId="7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8" fillId="4" borderId="4" xfId="0" applyNumberFormat="1" applyFont="1" applyFill="1" applyBorder="1" applyAlignment="1">
      <alignment horizontal="center" vertical="center" wrapText="1"/>
    </xf>
    <xf numFmtId="0" fontId="8" fillId="4" borderId="4" xfId="0" applyNumberFormat="1" applyFont="1" applyFill="1" applyBorder="1" applyAlignment="1">
      <alignment vertical="center" wrapText="1"/>
    </xf>
    <xf numFmtId="0" fontId="8" fillId="4" borderId="5" xfId="0" applyNumberFormat="1" applyFont="1" applyFill="1" applyBorder="1" applyAlignment="1">
      <alignment vertical="center" wrapText="1"/>
    </xf>
    <xf numFmtId="0" fontId="8" fillId="4" borderId="6" xfId="0" applyNumberFormat="1" applyFont="1" applyFill="1" applyBorder="1" applyAlignment="1">
      <alignment vertical="center" wrapText="1"/>
    </xf>
    <xf numFmtId="0" fontId="1" fillId="0" borderId="0" xfId="0" applyNumberFormat="1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9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center" wrapText="1"/>
    </xf>
    <xf numFmtId="0" fontId="11" fillId="0" borderId="8" xfId="0" applyNumberFormat="1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2" fillId="5" borderId="6" xfId="0" applyNumberFormat="1" applyFont="1" applyFill="1" applyBorder="1" applyAlignment="1">
      <alignment vertical="center" wrapText="1"/>
    </xf>
    <xf numFmtId="0" fontId="9" fillId="0" borderId="0" xfId="0" applyNumberFormat="1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7" fillId="0" borderId="8" xfId="0" applyNumberFormat="1" applyFont="1" applyBorder="1" applyAlignment="1">
      <alignment vertical="center" wrapText="1"/>
    </xf>
    <xf numFmtId="0" fontId="8" fillId="0" borderId="3" xfId="0" applyNumberFormat="1" applyFont="1" applyBorder="1" applyAlignment="1">
      <alignment vertical="center" wrapText="1"/>
    </xf>
    <xf numFmtId="0" fontId="7" fillId="6" borderId="8" xfId="0" applyNumberFormat="1" applyFont="1" applyFill="1" applyBorder="1" applyAlignment="1">
      <alignment vertical="center"/>
    </xf>
    <xf numFmtId="0" fontId="7" fillId="6" borderId="11" xfId="0" applyNumberFormat="1" applyFont="1" applyFill="1" applyBorder="1" applyAlignment="1">
      <alignment vertical="center"/>
    </xf>
    <xf numFmtId="0" fontId="1" fillId="6" borderId="11" xfId="0" applyNumberFormat="1" applyFont="1" applyFill="1" applyBorder="1" applyAlignment="1">
      <alignment vertical="center"/>
    </xf>
    <xf numFmtId="0" fontId="1" fillId="6" borderId="12" xfId="0" applyNumberFormat="1" applyFont="1" applyFill="1" applyBorder="1" applyAlignment="1">
      <alignment vertical="center"/>
    </xf>
    <xf numFmtId="0" fontId="7" fillId="0" borderId="13" xfId="0" applyFont="1" applyBorder="1" applyAlignment="1">
      <alignment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8" xfId="0" applyNumberFormat="1" applyFont="1" applyBorder="1" applyAlignment="1">
      <alignment vertical="center" wrapText="1"/>
    </xf>
    <xf numFmtId="0" fontId="7" fillId="0" borderId="15" xfId="0" applyNumberFormat="1" applyFont="1" applyBorder="1" applyAlignment="1">
      <alignment vertical="center" wrapText="1"/>
    </xf>
    <xf numFmtId="0" fontId="8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1" fillId="0" borderId="7" xfId="0" applyNumberFormat="1" applyFont="1" applyBorder="1" applyAlignment="1">
      <alignment horizontal="left" vertical="center" wrapText="1"/>
    </xf>
    <xf numFmtId="164" fontId="1" fillId="0" borderId="0" xfId="0" applyNumberFormat="1" applyFont="1" applyBorder="1" applyAlignment="1">
      <alignment vertical="center" wrapText="1"/>
    </xf>
    <xf numFmtId="0" fontId="7" fillId="0" borderId="18" xfId="0" applyNumberFormat="1" applyFont="1" applyBorder="1" applyAlignment="1">
      <alignment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left" vertical="center" wrapText="1"/>
    </xf>
    <xf numFmtId="0" fontId="7" fillId="0" borderId="21" xfId="0" applyNumberFormat="1" applyFont="1" applyBorder="1" applyAlignment="1">
      <alignment vertical="center" wrapText="1"/>
    </xf>
    <xf numFmtId="0" fontId="8" fillId="0" borderId="10" xfId="0" applyNumberFormat="1" applyFont="1" applyBorder="1" applyAlignment="1">
      <alignment vertical="center" wrapText="1"/>
    </xf>
    <xf numFmtId="0" fontId="7" fillId="6" borderId="9" xfId="0" applyNumberFormat="1" applyFont="1" applyFill="1" applyBorder="1" applyAlignment="1">
      <alignment vertical="center"/>
    </xf>
    <xf numFmtId="0" fontId="7" fillId="6" borderId="22" xfId="0" applyNumberFormat="1" applyFont="1" applyFill="1" applyBorder="1" applyAlignment="1">
      <alignment vertical="center"/>
    </xf>
    <xf numFmtId="0" fontId="1" fillId="6" borderId="9" xfId="0" applyNumberFormat="1" applyFont="1" applyFill="1" applyBorder="1" applyAlignment="1">
      <alignment vertical="center"/>
    </xf>
    <xf numFmtId="0" fontId="1" fillId="6" borderId="10" xfId="0" applyNumberFormat="1" applyFont="1" applyFill="1" applyBorder="1" applyAlignment="1">
      <alignment vertical="center"/>
    </xf>
    <xf numFmtId="0" fontId="7" fillId="0" borderId="23" xfId="0" applyNumberFormat="1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3" fillId="0" borderId="1" xfId="0" applyNumberFormat="1" applyFont="1" applyBorder="1" applyAlignment="1">
      <alignment vertical="center" wrapText="1"/>
    </xf>
    <xf numFmtId="0" fontId="1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0" xfId="0" applyNumberFormat="1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2" fillId="0" borderId="2" xfId="0" applyNumberFormat="1" applyFont="1" applyBorder="1" applyAlignment="1">
      <alignment vertical="center" wrapText="1"/>
    </xf>
    <xf numFmtId="0" fontId="1" fillId="0" borderId="0" xfId="0" applyNumberFormat="1" applyFont="1" applyAlignment="1">
      <alignment horizontal="center" vertical="center" wrapText="1"/>
    </xf>
    <xf numFmtId="0" fontId="13" fillId="3" borderId="8" xfId="0" applyNumberFormat="1" applyFont="1" applyFill="1" applyBorder="1" applyAlignment="1">
      <alignment vertical="center" wrapText="1"/>
    </xf>
    <xf numFmtId="0" fontId="13" fillId="3" borderId="8" xfId="0" applyNumberFormat="1" applyFont="1" applyFill="1" applyBorder="1" applyAlignment="1">
      <alignment vertical="top" wrapText="1"/>
    </xf>
    <xf numFmtId="0" fontId="13" fillId="3" borderId="24" xfId="0" applyNumberFormat="1" applyFont="1" applyFill="1" applyBorder="1" applyAlignment="1">
      <alignment vertical="top" wrapText="1"/>
    </xf>
    <xf numFmtId="0" fontId="13" fillId="3" borderId="16" xfId="0" applyNumberFormat="1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7" xfId="0" applyFont="1" applyBorder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4" fontId="1" fillId="0" borderId="1" xfId="0" applyNumberFormat="1" applyFont="1" applyBorder="1" applyAlignment="1">
      <alignment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top" wrapText="1"/>
    </xf>
    <xf numFmtId="0" fontId="7" fillId="6" borderId="2" xfId="0" applyNumberFormat="1" applyFont="1" applyFill="1" applyBorder="1" applyAlignment="1">
      <alignment horizontal="left" vertical="center"/>
    </xf>
    <xf numFmtId="0" fontId="7" fillId="6" borderId="8" xfId="0" applyNumberFormat="1" applyFont="1" applyFill="1" applyBorder="1" applyAlignment="1">
      <alignment horizontal="left" vertical="center"/>
    </xf>
    <xf numFmtId="0" fontId="7" fillId="6" borderId="3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49"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Verdana"/>
        <scheme val="none"/>
      </font>
      <alignment horizontal="center" vertical="center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Verdana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Verdana"/>
        <scheme val="none"/>
      </font>
      <alignment horizontal="center" vertical="center" textRotation="0" wrapText="1" indent="0" relativeIndent="255" justifyLastLine="0" shrinkToFit="0" mergeCell="0" readingOrder="0"/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BCCCB"/>
      <rgbColor rgb="FFAAAAAA"/>
      <rgbColor rgb="FFFEFEFE"/>
      <rgbColor rgb="FFEAEAEA"/>
      <rgbColor rgb="00000000"/>
      <rgbColor rgb="E5FFFC98"/>
      <rgbColor rgb="E5AFE489"/>
      <rgbColor rgb="E588CCFF"/>
      <rgbColor rgb="FFBFBFBF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VDCs</a:t>
            </a:r>
            <a:r>
              <a:rPr lang="en-US" baseline="0"/>
              <a:t> progress marker of 14 new villages</a:t>
            </a:r>
            <a:endParaRPr lang="en-US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'Summary of VDC 14 villages'!$B$4</c:f>
              <c:strCache>
                <c:ptCount val="1"/>
                <c:pt idx="0">
                  <c:v>Kleng Kong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villages'!$C$4:$G$4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'Summary of VDC 14 villages'!$B$5</c:f>
              <c:strCache>
                <c:ptCount val="1"/>
                <c:pt idx="0">
                  <c:v>Trea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villages'!$C$5:$G$5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'Summary of VDC 14 villages'!$B$6</c:f>
              <c:strCache>
                <c:ptCount val="1"/>
                <c:pt idx="0">
                  <c:v>Brasna Touch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villages'!$C$6:$G$6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'Summary of VDC 14 villages'!$B$7</c:f>
              <c:strCache>
                <c:ptCount val="1"/>
                <c:pt idx="0">
                  <c:v>Kdampuk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villages'!$C$7:$G$7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'Summary of VDC 14 villages'!$B$8</c:f>
              <c:strCache>
                <c:ptCount val="1"/>
                <c:pt idx="0">
                  <c:v>Somnoy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villages'!$C$8:$G$8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'Summary of VDC 14 villages'!$B$9</c:f>
              <c:strCache>
                <c:ptCount val="1"/>
                <c:pt idx="0">
                  <c:v>Thnong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villages'!$C$9:$G$9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6"/>
          <c:order val="6"/>
          <c:tx>
            <c:strRef>
              <c:f>'Summary of VDC 14 villages'!$B$10</c:f>
              <c:strCache>
                <c:ptCount val="1"/>
                <c:pt idx="0">
                  <c:v>Tamoa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villages'!$C$10:$G$10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7"/>
          <c:order val="7"/>
          <c:tx>
            <c:strRef>
              <c:f>'Summary of VDC 14 villages'!$B$11</c:f>
              <c:strCache>
                <c:ptCount val="1"/>
                <c:pt idx="0">
                  <c:v>Tahel Kor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villages'!$C$11:$G$11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8"/>
          <c:tx>
            <c:strRef>
              <c:f>'Summary of VDC 14 villages'!$B$12</c:f>
              <c:strCache>
                <c:ptCount val="1"/>
                <c:pt idx="0">
                  <c:v>Tahel Khor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villages'!$C$12:$G$12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9"/>
          <c:order val="9"/>
          <c:tx>
            <c:strRef>
              <c:f>'Summary of VDC 14 villages'!$B$13</c:f>
              <c:strCache>
                <c:ptCount val="1"/>
                <c:pt idx="0">
                  <c:v>CH.Krom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villages'!$C$13:$G$13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'Summary of VDC 14 villages'!$B$14</c:f>
              <c:strCache>
                <c:ptCount val="1"/>
                <c:pt idx="0">
                  <c:v>CH.loer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villages'!$C$14:$G$14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'Summary of VDC 14 villages'!$B$15</c:f>
              <c:strCache>
                <c:ptCount val="1"/>
                <c:pt idx="0">
                  <c:v>Antreak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villages'!$C$15:$G$15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'Summary of VDC 14 villages'!$B$16</c:f>
              <c:strCache>
                <c:ptCount val="1"/>
                <c:pt idx="0">
                  <c:v>Taket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villages'!$C$16:$G$16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'Summary of VDC 14 villages'!$B$17</c:f>
              <c:strCache>
                <c:ptCount val="1"/>
                <c:pt idx="0">
                  <c:v>Rusey Tatoeung</c:v>
                </c:pt>
              </c:strCache>
            </c:strRef>
          </c:tx>
          <c:cat>
            <c:strRef>
              <c:f>'Summary of VDC 14 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14 villages'!$C$17:$G$17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50817664"/>
        <c:axId val="50827648"/>
      </c:lineChart>
      <c:catAx>
        <c:axId val="50817664"/>
        <c:scaling>
          <c:orientation val="minMax"/>
        </c:scaling>
        <c:axPos val="b"/>
        <c:majorTickMark val="none"/>
        <c:tickLblPos val="nextTo"/>
        <c:crossAx val="50827648"/>
        <c:crosses val="autoZero"/>
        <c:auto val="1"/>
        <c:lblAlgn val="ctr"/>
        <c:lblOffset val="100"/>
      </c:catAx>
      <c:valAx>
        <c:axId val="508276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Index value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508176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VDC</a:t>
            </a:r>
            <a:r>
              <a:rPr lang="en-US" baseline="0"/>
              <a:t>s progress marker of 16 old villages</a:t>
            </a:r>
            <a:endParaRPr lang="en-US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'Summary of VDC 16villages'!$B$4</c:f>
              <c:strCache>
                <c:ptCount val="1"/>
                <c:pt idx="0">
                  <c:v>Old target villages</c:v>
                </c:pt>
              </c:strCache>
            </c:strRef>
          </c:tx>
          <c:cat>
            <c:strRef>
              <c:f>'Summary of VDC 16villages'!$C$3:$G$3</c:f>
              <c:strCache>
                <c:ptCount val="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</c:strCache>
            </c:strRef>
          </c:cat>
          <c:val>
            <c:numRef>
              <c:f>'Summary of VDC 16villages'!$C$4:$G$4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54144000"/>
        <c:axId val="54153984"/>
      </c:lineChart>
      <c:catAx>
        <c:axId val="54144000"/>
        <c:scaling>
          <c:orientation val="minMax"/>
        </c:scaling>
        <c:axPos val="b"/>
        <c:majorTickMark val="none"/>
        <c:tickLblPos val="nextTo"/>
        <c:crossAx val="54153984"/>
        <c:crosses val="autoZero"/>
        <c:auto val="1"/>
        <c:lblAlgn val="ctr"/>
        <c:lblOffset val="100"/>
      </c:catAx>
      <c:valAx>
        <c:axId val="5415398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Index</a:t>
                </a:r>
                <a:r>
                  <a:rPr lang="en-US" baseline="0"/>
                  <a:t> value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541440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253396</xdr:rowOff>
    </xdr:from>
    <xdr:ext cx="10881312" cy="505267"/>
    <xdr:sp macro="" textlink="">
      <xdr:nvSpPr>
        <xdr:cNvPr id="2" name="Rectangle 1"/>
        <xdr:cNvSpPr/>
      </xdr:nvSpPr>
      <xdr:spPr>
        <a:xfrm>
          <a:off x="0" y="253396"/>
          <a:ext cx="10881312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FF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Index value </a:t>
          </a:r>
          <a:r>
            <a:rPr lang="en-US" sz="2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FF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+mn-lt"/>
              <a:ea typeface="+mn-ea"/>
              <a:cs typeface="+mn-cs"/>
            </a:rPr>
            <a:t>summaryVDCs progress marker of 14 new villages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rgbClr val="FFFF00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142875</xdr:colOff>
      <xdr:row>1</xdr:row>
      <xdr:rowOff>485775</xdr:rowOff>
    </xdr:from>
    <xdr:to>
      <xdr:col>14</xdr:col>
      <xdr:colOff>209550</xdr:colOff>
      <xdr:row>17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352656</xdr:colOff>
      <xdr:row>0</xdr:row>
      <xdr:rowOff>253396</xdr:rowOff>
    </xdr:from>
    <xdr:ext cx="11259941" cy="505267"/>
    <xdr:sp macro="" textlink="">
      <xdr:nvSpPr>
        <xdr:cNvPr id="2" name="Rectangle 1"/>
        <xdr:cNvSpPr/>
      </xdr:nvSpPr>
      <xdr:spPr>
        <a:xfrm>
          <a:off x="352656" y="253396"/>
          <a:ext cx="11259941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FF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Index value summary </a:t>
          </a:r>
          <a:r>
            <a:rPr lang="en-US" sz="2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FF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+mn-lt"/>
              <a:ea typeface="+mn-ea"/>
              <a:cs typeface="+mn-cs"/>
            </a:rPr>
            <a:t>of VDCs progress marker of 16 old villages</a:t>
          </a:r>
        </a:p>
      </xdr:txBody>
    </xdr:sp>
    <xdr:clientData/>
  </xdr:oneCellAnchor>
  <xdr:twoCellAnchor>
    <xdr:from>
      <xdr:col>7</xdr:col>
      <xdr:colOff>161924</xdr:colOff>
      <xdr:row>1</xdr:row>
      <xdr:rowOff>504825</xdr:rowOff>
    </xdr:from>
    <xdr:to>
      <xdr:col>14</xdr:col>
      <xdr:colOff>714375</xdr:colOff>
      <xdr:row>22</xdr:row>
      <xdr:rowOff>142875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8428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VDCs PROGRESS MARKER</a:t>
          </a:r>
          <a:r>
            <a:rPr lang="km-KH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id="1" name="Table4" displayName="Table4" ref="B3:G17" totalsRowShown="0" headerRowDxfId="48">
  <tableColumns count="6">
    <tableColumn id="1" name="SHGs Progress" dataDxfId="47"/>
    <tableColumn id="5" name="Aug"/>
    <tableColumn id="6" name="Sep"/>
    <tableColumn id="7" name="Oct"/>
    <tableColumn id="8" name="Nov"/>
    <tableColumn id="9" name="Dec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id="2" name="Table43" displayName="Table43" ref="B3:G4" totalsRowShown="0" headerRowDxfId="46">
  <tableColumns count="6">
    <tableColumn id="1" name="SHGs Progress" dataDxfId="45"/>
    <tableColumn id="5" name="Aug"/>
    <tableColumn id="6" name="Sep"/>
    <tableColumn id="7" name="Oct"/>
    <tableColumn id="8" name="Nov"/>
    <tableColumn id="9" name="Dec"/>
  </tableColumns>
  <tableStyleInfo name="TableStyleLight16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Metro">
      <a:dk1>
        <a:sysClr val="windowText" lastClr="000000"/>
      </a:dk1>
      <a:lt1>
        <a:sysClr val="window" lastClr="FFFFFF"/>
      </a:lt1>
      <a:dk2>
        <a:srgbClr val="4E5B6F"/>
      </a:dk2>
      <a:lt2>
        <a:srgbClr val="D6ECFF"/>
      </a:lt2>
      <a:accent1>
        <a:srgbClr val="7FD13B"/>
      </a:accent1>
      <a:accent2>
        <a:srgbClr val="EA157A"/>
      </a:accent2>
      <a:accent3>
        <a:srgbClr val="FEB80A"/>
      </a:accent3>
      <a:accent4>
        <a:srgbClr val="00ADDC"/>
      </a:accent4>
      <a:accent5>
        <a:srgbClr val="738AC8"/>
      </a:accent5>
      <a:accent6>
        <a:srgbClr val="1AB39F"/>
      </a:accent6>
      <a:hlink>
        <a:srgbClr val="EB8803"/>
      </a:hlink>
      <a:folHlink>
        <a:srgbClr val="5F7791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clip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image" Target="../media/image2.jpeg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G17"/>
  <sheetViews>
    <sheetView showGridLines="0" workbookViewId="0">
      <selection activeCell="I20" sqref="I20"/>
    </sheetView>
  </sheetViews>
  <sheetFormatPr defaultRowHeight="15"/>
  <cols>
    <col min="1" max="1" width="4.796875" customWidth="1"/>
    <col min="2" max="2" width="14.8984375" customWidth="1"/>
    <col min="3" max="3" width="4.296875" bestFit="1" customWidth="1"/>
    <col min="4" max="4" width="4.19921875" bestFit="1" customWidth="1"/>
    <col min="5" max="5" width="3.8984375" bestFit="1" customWidth="1"/>
    <col min="6" max="6" width="4.296875" bestFit="1" customWidth="1"/>
    <col min="7" max="7" width="4.19921875" bestFit="1" customWidth="1"/>
  </cols>
  <sheetData>
    <row r="1" spans="1:7" ht="42" customHeight="1"/>
    <row r="2" spans="1:7" ht="41.25" customHeight="1"/>
    <row r="3" spans="1:7">
      <c r="A3" s="83" t="s">
        <v>71</v>
      </c>
      <c r="B3" s="84" t="s">
        <v>72</v>
      </c>
      <c r="C3" s="84" t="s">
        <v>66</v>
      </c>
      <c r="D3" s="84" t="s">
        <v>67</v>
      </c>
      <c r="E3" s="84" t="s">
        <v>68</v>
      </c>
      <c r="F3" s="84" t="s">
        <v>69</v>
      </c>
      <c r="G3" s="84" t="s">
        <v>70</v>
      </c>
    </row>
    <row r="4" spans="1:7" ht="18.75" customHeight="1">
      <c r="A4" s="85">
        <v>1</v>
      </c>
      <c r="B4" s="86" t="s">
        <v>73</v>
      </c>
      <c r="C4" s="87">
        <f>KlengKong!E29</f>
        <v>0</v>
      </c>
      <c r="D4" s="87">
        <f>KlengKong!F29</f>
        <v>0</v>
      </c>
      <c r="E4" s="87">
        <f>KlengKong!G29</f>
        <v>0</v>
      </c>
      <c r="F4" s="87">
        <f>KlengKong!H29</f>
        <v>0</v>
      </c>
      <c r="G4" s="87">
        <f>KlengKong!I29</f>
        <v>0</v>
      </c>
    </row>
    <row r="5" spans="1:7" ht="18.75" customHeight="1">
      <c r="A5" s="85">
        <v>2</v>
      </c>
      <c r="B5" s="86" t="s">
        <v>74</v>
      </c>
      <c r="C5" s="87">
        <f>Trea!E29</f>
        <v>0</v>
      </c>
      <c r="D5" s="87">
        <f>Trea!F29</f>
        <v>0</v>
      </c>
      <c r="E5" s="87">
        <f>Trea!G29</f>
        <v>0</v>
      </c>
      <c r="F5" s="87">
        <f>Trea!H29</f>
        <v>0</v>
      </c>
      <c r="G5" s="87">
        <f>Trea!I29</f>
        <v>0</v>
      </c>
    </row>
    <row r="6" spans="1:7" ht="18.75" customHeight="1">
      <c r="A6" s="85">
        <v>3</v>
      </c>
      <c r="B6" s="86" t="s">
        <v>75</v>
      </c>
      <c r="C6" s="87">
        <f>BrosnaTouch!E29</f>
        <v>0</v>
      </c>
      <c r="D6" s="87">
        <f>BrosnaTouch!F29</f>
        <v>0</v>
      </c>
      <c r="E6" s="87">
        <f>BrosnaTouch!G29</f>
        <v>0</v>
      </c>
      <c r="F6" s="87">
        <f>BrosnaTouch!H29</f>
        <v>0</v>
      </c>
      <c r="G6" s="87">
        <f>BrosnaTouch!I29</f>
        <v>0</v>
      </c>
    </row>
    <row r="7" spans="1:7" ht="18.75" customHeight="1">
      <c r="A7" s="85">
        <v>4</v>
      </c>
      <c r="B7" s="86" t="s">
        <v>76</v>
      </c>
      <c r="C7" s="87">
        <f>Kdampuk!E29</f>
        <v>0</v>
      </c>
      <c r="D7" s="87">
        <f>Kdampuk!F29</f>
        <v>0</v>
      </c>
      <c r="E7" s="87">
        <f>Kdampuk!G29</f>
        <v>0</v>
      </c>
      <c r="F7" s="87">
        <f>Kdampuk!H29</f>
        <v>0</v>
      </c>
      <c r="G7" s="87">
        <f>Kdampuk!I29</f>
        <v>0</v>
      </c>
    </row>
    <row r="8" spans="1:7" ht="18.75" customHeight="1">
      <c r="A8" s="85">
        <v>5</v>
      </c>
      <c r="B8" s="86" t="s">
        <v>77</v>
      </c>
      <c r="C8" s="87">
        <f>Somnoy!E29</f>
        <v>0</v>
      </c>
      <c r="D8" s="87">
        <f>Somnoy!F29</f>
        <v>0</v>
      </c>
      <c r="E8" s="87">
        <f>Somnoy!G29</f>
        <v>0</v>
      </c>
      <c r="F8" s="87">
        <f>Somnoy!H29</f>
        <v>0</v>
      </c>
      <c r="G8" s="87">
        <f>Somnoy!I29</f>
        <v>0</v>
      </c>
    </row>
    <row r="9" spans="1:7" ht="18.75" customHeight="1">
      <c r="A9" s="85">
        <v>6</v>
      </c>
      <c r="B9" s="86" t="s">
        <v>78</v>
      </c>
      <c r="C9" s="87">
        <f>Thnong!E29</f>
        <v>0</v>
      </c>
      <c r="D9" s="87">
        <f>Thnong!F29</f>
        <v>0</v>
      </c>
      <c r="E9" s="87">
        <f>Thnong!G29</f>
        <v>0</v>
      </c>
      <c r="F9" s="87">
        <f>Thnong!H29</f>
        <v>0</v>
      </c>
      <c r="G9" s="87">
        <f>Thnong!I29</f>
        <v>0</v>
      </c>
    </row>
    <row r="10" spans="1:7" ht="18.75" customHeight="1">
      <c r="A10" s="85">
        <v>7</v>
      </c>
      <c r="B10" s="86" t="s">
        <v>79</v>
      </c>
      <c r="C10" s="87">
        <f>Tamoa!E29</f>
        <v>0</v>
      </c>
      <c r="D10" s="87">
        <f>Tamoa!F29</f>
        <v>0</v>
      </c>
      <c r="E10" s="87">
        <f>Tamoa!G29</f>
        <v>0</v>
      </c>
      <c r="F10" s="87">
        <f>Tamoa!H29</f>
        <v>0</v>
      </c>
      <c r="G10" s="87">
        <f>Tamoa!I29</f>
        <v>0</v>
      </c>
    </row>
    <row r="11" spans="1:7" ht="18.75" customHeight="1">
      <c r="A11" s="85">
        <v>8</v>
      </c>
      <c r="B11" s="86" t="s">
        <v>80</v>
      </c>
      <c r="C11" s="87">
        <f>TahelKor!E29</f>
        <v>0</v>
      </c>
      <c r="D11" s="87">
        <f>TahelKor!F29</f>
        <v>0</v>
      </c>
      <c r="E11" s="87">
        <f>TahelKor!G29</f>
        <v>0</v>
      </c>
      <c r="F11" s="87">
        <f>TahelKor!H29</f>
        <v>0</v>
      </c>
      <c r="G11" s="87">
        <f>TahelKor!I29</f>
        <v>0</v>
      </c>
    </row>
    <row r="12" spans="1:7" ht="18.75" customHeight="1">
      <c r="A12" s="85">
        <v>9</v>
      </c>
      <c r="B12" s="86" t="s">
        <v>81</v>
      </c>
      <c r="C12" s="87">
        <f>TahelKhor!E29</f>
        <v>0</v>
      </c>
      <c r="D12" s="87">
        <f>TahelKhor!F29</f>
        <v>0</v>
      </c>
      <c r="E12" s="87">
        <f>TahelKhor!G29</f>
        <v>0</v>
      </c>
      <c r="F12" s="87">
        <f>TahelKhor!H29</f>
        <v>0</v>
      </c>
      <c r="G12" s="87">
        <f>TahelKhor!I29</f>
        <v>0</v>
      </c>
    </row>
    <row r="13" spans="1:7" ht="18.75" customHeight="1">
      <c r="A13" s="85">
        <v>10</v>
      </c>
      <c r="B13" s="86" t="s">
        <v>82</v>
      </c>
      <c r="C13" s="87">
        <f>CH.Krom!E29</f>
        <v>0</v>
      </c>
      <c r="D13" s="87">
        <f>CH.Krom!F29</f>
        <v>0</v>
      </c>
      <c r="E13" s="87">
        <f>CH.Krom!G29</f>
        <v>0</v>
      </c>
      <c r="F13" s="87">
        <f>CH.Krom!H29</f>
        <v>0</v>
      </c>
      <c r="G13" s="87">
        <f>CH.Krom!I29</f>
        <v>0</v>
      </c>
    </row>
    <row r="14" spans="1:7" ht="18.75" customHeight="1">
      <c r="A14" s="85">
        <v>11</v>
      </c>
      <c r="B14" s="86" t="s">
        <v>83</v>
      </c>
      <c r="C14" s="87">
        <f>CH.Leor!E29</f>
        <v>0</v>
      </c>
      <c r="D14" s="87">
        <f>CH.Leor!F29</f>
        <v>0</v>
      </c>
      <c r="E14" s="87">
        <f>CH.Leor!G29</f>
        <v>0</v>
      </c>
      <c r="F14" s="87">
        <f>CH.Leor!H29</f>
        <v>0</v>
      </c>
      <c r="G14" s="87">
        <f>CH.Leor!I29</f>
        <v>0</v>
      </c>
    </row>
    <row r="15" spans="1:7" ht="18.75" customHeight="1">
      <c r="A15" s="85">
        <v>12</v>
      </c>
      <c r="B15" s="86" t="s">
        <v>84</v>
      </c>
      <c r="C15" s="87">
        <f>Antreak!E29</f>
        <v>0</v>
      </c>
      <c r="D15" s="87">
        <f>Antreak!F29</f>
        <v>0</v>
      </c>
      <c r="E15" s="87">
        <f>Antreak!G29</f>
        <v>0</v>
      </c>
      <c r="F15" s="87">
        <f>Antreak!H29</f>
        <v>0</v>
      </c>
      <c r="G15" s="87">
        <f>Antreak!I29</f>
        <v>0</v>
      </c>
    </row>
    <row r="16" spans="1:7" ht="18.75" customHeight="1">
      <c r="A16" s="85">
        <v>13</v>
      </c>
      <c r="B16" s="86" t="s">
        <v>85</v>
      </c>
      <c r="C16" s="87">
        <f>Taket!E29</f>
        <v>0</v>
      </c>
      <c r="D16" s="87">
        <f>Taket!F29</f>
        <v>0</v>
      </c>
      <c r="E16" s="87">
        <f>Taket!G29</f>
        <v>0</v>
      </c>
      <c r="F16" s="87">
        <f>Taket!H29</f>
        <v>0</v>
      </c>
      <c r="G16" s="87">
        <f>Taket!I29</f>
        <v>0</v>
      </c>
    </row>
    <row r="17" spans="1:7" ht="18.75" customHeight="1">
      <c r="A17" s="85">
        <v>14</v>
      </c>
      <c r="B17" s="86" t="s">
        <v>86</v>
      </c>
      <c r="C17" s="87">
        <f>RusseyTatoeung!E29</f>
        <v>0</v>
      </c>
      <c r="D17" s="87">
        <f>RusseyTatoeung!F29</f>
        <v>0</v>
      </c>
      <c r="E17" s="87">
        <f>RusseyTatoeung!G29</f>
        <v>0</v>
      </c>
      <c r="F17" s="87">
        <f>RusseyTatoeung!H29</f>
        <v>0</v>
      </c>
      <c r="G17" s="87">
        <f>RusseyTatoeung!I29</f>
        <v>0</v>
      </c>
    </row>
  </sheetData>
  <pageMargins left="0.70866141732283472" right="0.70866141732283472" top="0.74803149606299213" bottom="0.74803149606299213" header="0.31496062992125984" footer="0.31496062992125984"/>
  <pageSetup paperSize="8" orientation="landscape" horizontalDpi="0" verticalDpi="0" r:id="rId1"/>
  <headerFooter>
    <oddHeader>&amp;F</oddHeader>
    <oddFooter>&amp;A</oddFooter>
  </headerFooter>
  <drawing r:id="rId2"/>
  <picture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theme="5" tint="0.39997558519241921"/>
    <pageSetUpPr fitToPage="1"/>
  </sheetPr>
  <dimension ref="A1:IT49"/>
  <sheetViews>
    <sheetView showGridLines="0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26" priority="1" stopIfTrue="1" operator="equal">
      <formula>1</formula>
    </cfRule>
    <cfRule type="cellIs" dxfId="25" priority="2" stopIfTrue="1" operator="equal">
      <formula>2</formula>
    </cfRule>
    <cfRule type="cellIs" dxfId="24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tabColor theme="5" tint="0.39997558519241921"/>
    <pageSetUpPr fitToPage="1"/>
  </sheetPr>
  <dimension ref="A1:IT49"/>
  <sheetViews>
    <sheetView showGridLines="0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29" priority="1" stopIfTrue="1" operator="equal">
      <formula>1</formula>
    </cfRule>
    <cfRule type="cellIs" dxfId="28" priority="2" stopIfTrue="1" operator="equal">
      <formula>2</formula>
    </cfRule>
    <cfRule type="cellIs" dxfId="27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theme="5" tint="0.39997558519241921"/>
    <pageSetUpPr fitToPage="1"/>
  </sheetPr>
  <dimension ref="A1:IT49"/>
  <sheetViews>
    <sheetView showGridLines="0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32" priority="1" stopIfTrue="1" operator="equal">
      <formula>1</formula>
    </cfRule>
    <cfRule type="cellIs" dxfId="31" priority="2" stopIfTrue="1" operator="equal">
      <formula>2</formula>
    </cfRule>
    <cfRule type="cellIs" dxfId="30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tabColor theme="6" tint="0.39997558519241921"/>
    <pageSetUpPr fitToPage="1"/>
  </sheetPr>
  <dimension ref="A1:IT49"/>
  <sheetViews>
    <sheetView showGridLines="0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35" priority="1" stopIfTrue="1" operator="equal">
      <formula>1</formula>
    </cfRule>
    <cfRule type="cellIs" dxfId="34" priority="2" stopIfTrue="1" operator="equal">
      <formula>2</formula>
    </cfRule>
    <cfRule type="cellIs" dxfId="33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tabColor theme="6" tint="0.39997558519241921"/>
    <pageSetUpPr fitToPage="1"/>
  </sheetPr>
  <dimension ref="A1:IT49"/>
  <sheetViews>
    <sheetView showGridLines="0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38" priority="1" stopIfTrue="1" operator="equal">
      <formula>1</formula>
    </cfRule>
    <cfRule type="cellIs" dxfId="37" priority="2" stopIfTrue="1" operator="equal">
      <formula>2</formula>
    </cfRule>
    <cfRule type="cellIs" dxfId="36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tabColor theme="6" tint="0.39997558519241921"/>
    <pageSetUpPr fitToPage="1"/>
  </sheetPr>
  <dimension ref="A1:IT49"/>
  <sheetViews>
    <sheetView showGridLines="0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41" priority="1" stopIfTrue="1" operator="equal">
      <formula>1</formula>
    </cfRule>
    <cfRule type="cellIs" dxfId="40" priority="2" stopIfTrue="1" operator="equal">
      <formula>2</formula>
    </cfRule>
    <cfRule type="cellIs" dxfId="39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32"/>
  <dimension ref="A1:G4"/>
  <sheetViews>
    <sheetView workbookViewId="0">
      <selection activeCell="D12" sqref="D12"/>
    </sheetView>
  </sheetViews>
  <sheetFormatPr defaultRowHeight="15"/>
  <cols>
    <col min="1" max="1" width="4.796875" customWidth="1"/>
    <col min="2" max="2" width="14.8984375" customWidth="1"/>
    <col min="3" max="3" width="4.296875" bestFit="1" customWidth="1"/>
    <col min="4" max="4" width="4.19921875" bestFit="1" customWidth="1"/>
    <col min="5" max="5" width="3.8984375" bestFit="1" customWidth="1"/>
    <col min="6" max="6" width="4.296875" bestFit="1" customWidth="1"/>
    <col min="7" max="7" width="4.19921875" bestFit="1" customWidth="1"/>
  </cols>
  <sheetData>
    <row r="1" spans="1:7" ht="42.75" customHeight="1"/>
    <row r="2" spans="1:7" ht="42.75" customHeight="1"/>
    <row r="3" spans="1:7">
      <c r="A3" s="83" t="s">
        <v>71</v>
      </c>
      <c r="B3" s="84" t="s">
        <v>72</v>
      </c>
      <c r="C3" s="84" t="s">
        <v>66</v>
      </c>
      <c r="D3" s="84" t="s">
        <v>67</v>
      </c>
      <c r="E3" s="84" t="s">
        <v>68</v>
      </c>
      <c r="F3" s="84" t="s">
        <v>69</v>
      </c>
      <c r="G3" s="84" t="s">
        <v>70</v>
      </c>
    </row>
    <row r="4" spans="1:7" ht="18.75" customHeight="1">
      <c r="A4" s="85">
        <v>1</v>
      </c>
      <c r="B4" s="90" t="s">
        <v>88</v>
      </c>
      <c r="C4" s="87">
        <f>'16Old villages'!E29</f>
        <v>0</v>
      </c>
      <c r="D4" s="87">
        <f>'16Old villages'!F29</f>
        <v>0</v>
      </c>
      <c r="E4" s="87">
        <f>'16Old villages'!G29</f>
        <v>0</v>
      </c>
      <c r="F4" s="87">
        <f>'16Old villages'!H29</f>
        <v>0</v>
      </c>
      <c r="G4" s="87">
        <f>'16Old villages'!I29</f>
        <v>0</v>
      </c>
    </row>
  </sheetData>
  <pageMargins left="0.7" right="0.7" top="0.75" bottom="0.75" header="0.3" footer="0.3"/>
  <drawing r:id="rId1"/>
  <picture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6">
    <tabColor theme="4" tint="-0.249977111117893"/>
    <pageSetUpPr fitToPage="1"/>
  </sheetPr>
  <dimension ref="A1:IT49"/>
  <sheetViews>
    <sheetView showGridLines="0" topLeftCell="D16" zoomScale="90" zoomScaleNormal="90" workbookViewId="0">
      <selection activeCell="F31" sqref="F31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44" priority="1" stopIfTrue="1" operator="equal">
      <formula>1</formula>
    </cfRule>
    <cfRule type="cellIs" dxfId="43" priority="2" stopIfTrue="1" operator="equal">
      <formula>2</formula>
    </cfRule>
    <cfRule type="cellIs" dxfId="42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tabColor theme="8" tint="0.39997558519241921"/>
    <pageSetUpPr fitToPage="1"/>
  </sheetPr>
  <dimension ref="A1:IT49"/>
  <sheetViews>
    <sheetView showGridLines="0" tabSelected="1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87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2" priority="10" stopIfTrue="1" operator="equal">
      <formula>1</formula>
    </cfRule>
    <cfRule type="cellIs" dxfId="1" priority="11" stopIfTrue="1" operator="equal">
      <formula>2</formula>
    </cfRule>
    <cfRule type="cellIs" dxfId="0" priority="12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tabColor theme="8" tint="0.39997558519241921"/>
    <pageSetUpPr fitToPage="1"/>
  </sheetPr>
  <dimension ref="A1:IT49"/>
  <sheetViews>
    <sheetView showGridLines="0" zoomScale="80" zoomScaleNormal="80" workbookViewId="0">
      <selection activeCell="G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5" priority="1" stopIfTrue="1" operator="equal">
      <formula>1</formula>
    </cfRule>
    <cfRule type="cellIs" dxfId="4" priority="2" stopIfTrue="1" operator="equal">
      <formula>2</formula>
    </cfRule>
    <cfRule type="cellIs" dxfId="3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>
    <tabColor theme="8" tint="0.39997558519241921"/>
    <pageSetUpPr fitToPage="1"/>
  </sheetPr>
  <dimension ref="A1:IT49"/>
  <sheetViews>
    <sheetView showGridLines="0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8" priority="1" stopIfTrue="1" operator="equal">
      <formula>1</formula>
    </cfRule>
    <cfRule type="cellIs" dxfId="7" priority="2" stopIfTrue="1" operator="equal">
      <formula>2</formula>
    </cfRule>
    <cfRule type="cellIs" dxfId="6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>
    <tabColor theme="8" tint="0.39997558519241921"/>
    <pageSetUpPr fitToPage="1"/>
  </sheetPr>
  <dimension ref="A1:IT49"/>
  <sheetViews>
    <sheetView showGridLines="0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11" priority="1" stopIfTrue="1" operator="equal">
      <formula>1</formula>
    </cfRule>
    <cfRule type="cellIs" dxfId="10" priority="2" stopIfTrue="1" operator="equal">
      <formula>2</formula>
    </cfRule>
    <cfRule type="cellIs" dxfId="9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theme="8" tint="0.39997558519241921"/>
    <pageSetUpPr fitToPage="1"/>
  </sheetPr>
  <dimension ref="A1:IT49"/>
  <sheetViews>
    <sheetView showGridLines="0" zoomScale="90" zoomScaleNormal="90" workbookViewId="0">
      <selection activeCell="D12" sqref="D12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14" priority="1" stopIfTrue="1" operator="equal">
      <formula>1</formula>
    </cfRule>
    <cfRule type="cellIs" dxfId="13" priority="2" stopIfTrue="1" operator="equal">
      <formula>2</formula>
    </cfRule>
    <cfRule type="cellIs" dxfId="12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theme="8" tint="0.39997558519241921"/>
    <pageSetUpPr fitToPage="1"/>
  </sheetPr>
  <dimension ref="A1:IT49"/>
  <sheetViews>
    <sheetView showGridLines="0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17" priority="1" stopIfTrue="1" operator="equal">
      <formula>1</formula>
    </cfRule>
    <cfRule type="cellIs" dxfId="16" priority="2" stopIfTrue="1" operator="equal">
      <formula>2</formula>
    </cfRule>
    <cfRule type="cellIs" dxfId="15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theme="5" tint="0.39997558519241921"/>
    <pageSetUpPr fitToPage="1"/>
  </sheetPr>
  <dimension ref="A1:IT49"/>
  <sheetViews>
    <sheetView showGridLines="0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20" priority="1" stopIfTrue="1" operator="equal">
      <formula>1</formula>
    </cfRule>
    <cfRule type="cellIs" dxfId="19" priority="2" stopIfTrue="1" operator="equal">
      <formula>2</formula>
    </cfRule>
    <cfRule type="cellIs" dxfId="18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theme="5" tint="0.39997558519241921"/>
    <pageSetUpPr fitToPage="1"/>
  </sheetPr>
  <dimension ref="A1:IT49"/>
  <sheetViews>
    <sheetView showGridLines="0" zoomScale="90" zoomScaleNormal="90" workbookViewId="0">
      <selection activeCell="E1" sqref="E1:G1048576"/>
    </sheetView>
  </sheetViews>
  <sheetFormatPr defaultColWidth="12.19921875" defaultRowHeight="18" customHeight="1"/>
  <cols>
    <col min="1" max="1" width="11" style="78" customWidth="1"/>
    <col min="2" max="2" width="3.8984375" style="78" customWidth="1"/>
    <col min="3" max="3" width="45.3984375" style="17" customWidth="1"/>
    <col min="4" max="4" width="51.8984375" style="17" customWidth="1"/>
    <col min="5" max="11" width="5.296875" style="17" customWidth="1"/>
    <col min="12" max="254" width="12.19921875" style="17" customWidth="1"/>
    <col min="255" max="16384" width="12.19921875" style="18"/>
  </cols>
  <sheetData>
    <row r="1" spans="1:254" ht="33" customHeight="1">
      <c r="A1" s="13"/>
      <c r="B1" s="13"/>
      <c r="C1" s="14"/>
      <c r="D1" s="14"/>
      <c r="E1" s="14"/>
      <c r="F1" s="14"/>
      <c r="G1" s="14"/>
      <c r="H1" s="14"/>
      <c r="I1" s="14"/>
      <c r="J1" s="15"/>
      <c r="K1" s="16"/>
      <c r="IS1" s="18"/>
      <c r="IT1" s="18"/>
    </row>
    <row r="2" spans="1:254" s="25" customFormat="1" ht="27" customHeight="1">
      <c r="A2" s="19"/>
      <c r="B2" s="11"/>
      <c r="C2" s="20" t="s">
        <v>63</v>
      </c>
      <c r="D2" s="21" t="s">
        <v>37</v>
      </c>
      <c r="E2" s="22"/>
      <c r="F2" s="5" t="s">
        <v>62</v>
      </c>
      <c r="G2" s="6"/>
      <c r="H2" s="7"/>
      <c r="I2" s="8"/>
      <c r="J2" s="8"/>
      <c r="K2" s="23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</row>
    <row r="3" spans="1:254" ht="19.5">
      <c r="A3" s="11"/>
      <c r="B3" s="11"/>
      <c r="C3" s="20"/>
      <c r="D3" s="26"/>
      <c r="E3" s="27"/>
      <c r="F3" s="9" t="s">
        <v>33</v>
      </c>
      <c r="G3" s="28"/>
      <c r="H3" s="29"/>
      <c r="I3" s="30"/>
      <c r="J3" s="31"/>
      <c r="K3" s="32"/>
      <c r="IS3" s="18"/>
      <c r="IT3" s="18"/>
    </row>
    <row r="4" spans="1:254" ht="19.5">
      <c r="A4" s="11"/>
      <c r="B4" s="12"/>
      <c r="C4" s="33" t="s">
        <v>26</v>
      </c>
      <c r="D4" s="34" t="s">
        <v>0</v>
      </c>
      <c r="E4" s="27"/>
      <c r="F4" s="91" t="s">
        <v>34</v>
      </c>
      <c r="G4" s="92"/>
      <c r="H4" s="92"/>
      <c r="I4" s="92"/>
      <c r="J4" s="93"/>
      <c r="K4" s="35">
        <v>1</v>
      </c>
      <c r="IS4" s="18"/>
      <c r="IT4" s="18"/>
    </row>
    <row r="5" spans="1:254" ht="19.5">
      <c r="A5" s="36"/>
      <c r="B5" s="37"/>
      <c r="C5" s="38"/>
      <c r="D5" s="39"/>
      <c r="E5" s="27"/>
      <c r="F5" s="91" t="s">
        <v>35</v>
      </c>
      <c r="G5" s="92"/>
      <c r="H5" s="92"/>
      <c r="I5" s="92"/>
      <c r="J5" s="93"/>
      <c r="K5" s="40">
        <v>2</v>
      </c>
      <c r="IS5" s="18"/>
      <c r="IT5" s="18"/>
    </row>
    <row r="6" spans="1:254" ht="19.5" customHeight="1">
      <c r="A6" s="41"/>
      <c r="B6" s="42"/>
      <c r="C6" s="43" t="s">
        <v>27</v>
      </c>
      <c r="D6" s="44" t="s">
        <v>1</v>
      </c>
      <c r="E6" s="45"/>
      <c r="F6" s="10" t="s">
        <v>36</v>
      </c>
      <c r="G6" s="46"/>
      <c r="H6" s="47"/>
      <c r="I6" s="48"/>
      <c r="J6" s="49"/>
      <c r="K6" s="50">
        <v>3</v>
      </c>
      <c r="IS6" s="18"/>
      <c r="IT6" s="18"/>
    </row>
    <row r="7" spans="1:254" ht="24" customHeight="1">
      <c r="A7" s="51"/>
      <c r="B7" s="52" t="s">
        <v>2</v>
      </c>
      <c r="C7" s="2" t="s">
        <v>38</v>
      </c>
      <c r="D7" s="53" t="s">
        <v>44</v>
      </c>
      <c r="E7" s="82" t="s">
        <v>64</v>
      </c>
      <c r="F7" s="82" t="s">
        <v>65</v>
      </c>
      <c r="G7" s="82" t="s">
        <v>66</v>
      </c>
      <c r="H7" s="82" t="s">
        <v>67</v>
      </c>
      <c r="I7" s="82" t="s">
        <v>68</v>
      </c>
      <c r="J7" s="82" t="s">
        <v>69</v>
      </c>
      <c r="K7" s="82" t="s">
        <v>70</v>
      </c>
    </row>
    <row r="8" spans="1:254" ht="24" customHeight="1">
      <c r="A8" s="51"/>
      <c r="B8" s="52"/>
      <c r="C8" s="4" t="s">
        <v>39</v>
      </c>
      <c r="D8" s="79" t="s">
        <v>6</v>
      </c>
      <c r="E8" s="80"/>
      <c r="F8" s="80"/>
      <c r="G8" s="80"/>
      <c r="H8" s="80"/>
      <c r="I8" s="80"/>
      <c r="J8" s="80"/>
      <c r="K8" s="81"/>
    </row>
    <row r="9" spans="1:254" ht="42">
      <c r="A9" s="54"/>
      <c r="B9" s="55">
        <v>1</v>
      </c>
      <c r="C9" s="56" t="s">
        <v>42</v>
      </c>
      <c r="D9" s="57" t="s">
        <v>7</v>
      </c>
      <c r="E9" s="59"/>
      <c r="F9" s="59"/>
      <c r="G9" s="59"/>
      <c r="H9" s="59"/>
      <c r="I9" s="59"/>
      <c r="J9" s="59"/>
      <c r="K9" s="59"/>
    </row>
    <row r="10" spans="1:254" ht="42">
      <c r="A10" s="54"/>
      <c r="B10" s="60">
        <v>2</v>
      </c>
      <c r="C10" s="56" t="s">
        <v>40</v>
      </c>
      <c r="D10" s="61" t="s">
        <v>8</v>
      </c>
      <c r="E10" s="59"/>
      <c r="F10" s="59"/>
      <c r="G10" s="59"/>
      <c r="H10" s="59"/>
      <c r="I10" s="59"/>
      <c r="J10" s="59"/>
      <c r="K10" s="59"/>
    </row>
    <row r="11" spans="1:254" ht="24" customHeight="1">
      <c r="A11" s="54"/>
      <c r="B11" s="60">
        <v>3</v>
      </c>
      <c r="C11" s="56" t="s">
        <v>41</v>
      </c>
      <c r="D11" s="61" t="s">
        <v>9</v>
      </c>
      <c r="E11" s="59"/>
      <c r="F11" s="59"/>
      <c r="G11" s="59"/>
      <c r="H11" s="59"/>
      <c r="I11" s="59"/>
      <c r="J11" s="59"/>
      <c r="K11" s="59"/>
    </row>
    <row r="12" spans="1:254" ht="63">
      <c r="A12" s="54"/>
      <c r="B12" s="60">
        <v>4</v>
      </c>
      <c r="C12" s="56" t="s">
        <v>43</v>
      </c>
      <c r="D12" s="61" t="s">
        <v>10</v>
      </c>
      <c r="E12" s="58"/>
      <c r="F12" s="59"/>
      <c r="G12" s="59"/>
      <c r="H12" s="59"/>
      <c r="I12" s="59"/>
      <c r="J12" s="59"/>
      <c r="K12" s="59"/>
    </row>
    <row r="13" spans="1:254" ht="42">
      <c r="A13" s="54"/>
      <c r="B13" s="60">
        <v>5</v>
      </c>
      <c r="C13" s="56" t="s">
        <v>45</v>
      </c>
      <c r="D13" s="61" t="s">
        <v>11</v>
      </c>
      <c r="E13" s="59"/>
      <c r="F13" s="59"/>
      <c r="G13" s="59"/>
      <c r="H13" s="59"/>
      <c r="I13" s="59"/>
      <c r="J13" s="59"/>
      <c r="K13" s="59"/>
    </row>
    <row r="14" spans="1:254" ht="24" customHeight="1">
      <c r="A14" s="54"/>
      <c r="B14" s="60">
        <v>6</v>
      </c>
      <c r="C14" s="56" t="s">
        <v>46</v>
      </c>
      <c r="D14" s="61" t="s">
        <v>12</v>
      </c>
      <c r="E14" s="59"/>
      <c r="F14" s="59"/>
      <c r="G14" s="59"/>
      <c r="H14" s="59"/>
      <c r="I14" s="59"/>
      <c r="J14" s="59"/>
      <c r="K14" s="59"/>
    </row>
    <row r="15" spans="1:254" ht="42">
      <c r="A15" s="54"/>
      <c r="B15" s="60">
        <v>7</v>
      </c>
      <c r="C15" s="56" t="s">
        <v>47</v>
      </c>
      <c r="D15" s="61" t="s">
        <v>13</v>
      </c>
      <c r="E15" s="59"/>
      <c r="F15" s="59"/>
      <c r="G15" s="59"/>
      <c r="H15" s="59"/>
      <c r="I15" s="59"/>
      <c r="J15" s="59"/>
      <c r="K15" s="59"/>
    </row>
    <row r="16" spans="1:254" ht="28.5">
      <c r="A16" s="54"/>
      <c r="B16" s="60">
        <v>8</v>
      </c>
      <c r="C16" s="56" t="s">
        <v>48</v>
      </c>
      <c r="D16" s="61" t="s">
        <v>14</v>
      </c>
      <c r="E16" s="59"/>
      <c r="F16" s="59"/>
      <c r="G16" s="59"/>
      <c r="H16" s="59"/>
      <c r="I16" s="59"/>
      <c r="J16" s="59"/>
      <c r="K16" s="59"/>
    </row>
    <row r="17" spans="1:254" ht="24" customHeight="1">
      <c r="A17" s="51"/>
      <c r="B17" s="52"/>
      <c r="C17" s="2" t="s">
        <v>49</v>
      </c>
      <c r="D17" s="79" t="s">
        <v>15</v>
      </c>
      <c r="E17" s="80"/>
      <c r="F17" s="80"/>
      <c r="G17" s="80"/>
      <c r="H17" s="80"/>
      <c r="I17" s="80"/>
      <c r="J17" s="80"/>
      <c r="K17" s="81"/>
    </row>
    <row r="18" spans="1:254" ht="21">
      <c r="A18" s="54"/>
      <c r="B18" s="60">
        <v>9</v>
      </c>
      <c r="C18" s="56" t="s">
        <v>50</v>
      </c>
      <c r="D18" s="61" t="s">
        <v>16</v>
      </c>
      <c r="E18" s="59"/>
      <c r="F18" s="59"/>
      <c r="G18" s="59"/>
      <c r="H18" s="59"/>
      <c r="I18" s="59"/>
      <c r="J18" s="59"/>
      <c r="K18" s="59"/>
    </row>
    <row r="19" spans="1:254" ht="21">
      <c r="A19" s="54"/>
      <c r="B19" s="62">
        <v>10</v>
      </c>
      <c r="C19" s="56" t="s">
        <v>53</v>
      </c>
      <c r="D19" s="63" t="s">
        <v>17</v>
      </c>
      <c r="E19" s="59"/>
      <c r="F19" s="59"/>
      <c r="G19" s="59"/>
      <c r="H19" s="59"/>
      <c r="I19" s="59"/>
      <c r="J19" s="59"/>
      <c r="K19" s="59"/>
    </row>
    <row r="20" spans="1:254" ht="28.5">
      <c r="A20" s="54"/>
      <c r="B20" s="55">
        <v>11</v>
      </c>
      <c r="C20" s="56" t="s">
        <v>51</v>
      </c>
      <c r="D20" s="57" t="s">
        <v>18</v>
      </c>
      <c r="E20" s="59"/>
      <c r="F20" s="59"/>
      <c r="G20" s="59"/>
      <c r="H20" s="59"/>
      <c r="I20" s="59"/>
      <c r="J20" s="59"/>
      <c r="K20" s="59"/>
    </row>
    <row r="21" spans="1:254" ht="24" customHeight="1">
      <c r="A21" s="54"/>
      <c r="B21" s="64">
        <v>12</v>
      </c>
      <c r="C21" s="56" t="s">
        <v>52</v>
      </c>
      <c r="D21" s="65" t="s">
        <v>19</v>
      </c>
      <c r="E21" s="59"/>
      <c r="F21" s="59"/>
      <c r="G21" s="59"/>
      <c r="H21" s="59"/>
      <c r="I21" s="59"/>
      <c r="J21" s="59"/>
      <c r="K21" s="59"/>
    </row>
    <row r="22" spans="1:254" ht="24" customHeight="1">
      <c r="A22" s="54"/>
      <c r="B22" s="60">
        <v>13</v>
      </c>
      <c r="C22" s="56" t="s">
        <v>54</v>
      </c>
      <c r="D22" s="61" t="s">
        <v>20</v>
      </c>
      <c r="E22" s="58"/>
      <c r="F22" s="59"/>
      <c r="G22" s="59"/>
      <c r="H22" s="59"/>
      <c r="I22" s="59"/>
      <c r="J22" s="59"/>
      <c r="K22" s="59"/>
    </row>
    <row r="23" spans="1:254" ht="42">
      <c r="A23" s="54"/>
      <c r="B23" s="60">
        <v>14</v>
      </c>
      <c r="C23" s="56" t="s">
        <v>55</v>
      </c>
      <c r="D23" s="61" t="s">
        <v>21</v>
      </c>
      <c r="E23" s="59"/>
      <c r="F23" s="59"/>
      <c r="G23" s="59"/>
      <c r="H23" s="59"/>
      <c r="I23" s="59"/>
      <c r="J23" s="59"/>
      <c r="K23" s="59"/>
    </row>
    <row r="24" spans="1:254" ht="24" customHeight="1">
      <c r="A24" s="51"/>
      <c r="B24" s="52"/>
      <c r="C24" s="2" t="s">
        <v>56</v>
      </c>
      <c r="D24" s="79" t="s">
        <v>22</v>
      </c>
      <c r="E24" s="80"/>
      <c r="F24" s="80"/>
      <c r="G24" s="80"/>
      <c r="H24" s="80"/>
      <c r="I24" s="80"/>
      <c r="J24" s="80"/>
      <c r="K24" s="81"/>
    </row>
    <row r="25" spans="1:254" ht="42">
      <c r="A25" s="54"/>
      <c r="B25" s="60">
        <v>15</v>
      </c>
      <c r="C25" s="56" t="s">
        <v>57</v>
      </c>
      <c r="D25" s="61" t="s">
        <v>23</v>
      </c>
      <c r="E25" s="59"/>
      <c r="F25" s="59"/>
      <c r="G25" s="59"/>
      <c r="H25" s="59"/>
      <c r="I25" s="59"/>
      <c r="J25" s="59"/>
      <c r="K25" s="59"/>
    </row>
    <row r="26" spans="1:254" ht="21">
      <c r="A26" s="54"/>
      <c r="B26" s="60">
        <v>16</v>
      </c>
      <c r="C26" s="56" t="s">
        <v>59</v>
      </c>
      <c r="D26" s="61" t="s">
        <v>58</v>
      </c>
      <c r="E26" s="59"/>
      <c r="F26" s="59"/>
      <c r="G26" s="59"/>
      <c r="H26" s="59"/>
      <c r="I26" s="59"/>
      <c r="J26" s="59"/>
      <c r="K26" s="59"/>
    </row>
    <row r="27" spans="1:254" ht="24" customHeight="1">
      <c r="A27" s="54"/>
      <c r="B27" s="64">
        <v>17</v>
      </c>
      <c r="C27" s="56" t="s">
        <v>60</v>
      </c>
      <c r="D27" s="65" t="s">
        <v>24</v>
      </c>
      <c r="E27" s="59"/>
      <c r="F27" s="59"/>
      <c r="G27" s="59"/>
      <c r="H27" s="59"/>
      <c r="I27" s="59"/>
      <c r="J27" s="59"/>
      <c r="K27" s="59"/>
    </row>
    <row r="28" spans="1:254" ht="28.5">
      <c r="A28" s="54"/>
      <c r="B28" s="64">
        <v>18</v>
      </c>
      <c r="C28" s="56" t="s">
        <v>61</v>
      </c>
      <c r="D28" s="65" t="s">
        <v>25</v>
      </c>
      <c r="E28" s="59"/>
      <c r="F28" s="59"/>
      <c r="G28" s="59"/>
      <c r="H28" s="59"/>
      <c r="I28" s="59"/>
      <c r="J28" s="59"/>
      <c r="K28" s="59"/>
    </row>
    <row r="29" spans="1:254" ht="40.5" customHeight="1">
      <c r="A29" s="51"/>
      <c r="B29" s="66"/>
      <c r="C29" s="67" t="s">
        <v>32</v>
      </c>
      <c r="D29" s="53" t="s">
        <v>3</v>
      </c>
      <c r="E29" s="53">
        <f t="shared" ref="E29:K29" si="0">SUM(E9:E16)+((SUM(E18:E23))*2)+(SUM(E25:E28)*3)</f>
        <v>0</v>
      </c>
      <c r="F29" s="53">
        <f t="shared" si="0"/>
        <v>0</v>
      </c>
      <c r="G29" s="53">
        <f t="shared" si="0"/>
        <v>0</v>
      </c>
      <c r="H29" s="53">
        <f t="shared" si="0"/>
        <v>0</v>
      </c>
      <c r="I29" s="53">
        <f t="shared" si="0"/>
        <v>0</v>
      </c>
      <c r="J29" s="53">
        <f t="shared" si="0"/>
        <v>0</v>
      </c>
      <c r="K29" s="53">
        <f t="shared" si="0"/>
        <v>0</v>
      </c>
    </row>
    <row r="30" spans="1:254" s="74" customFormat="1" ht="24" customHeight="1">
      <c r="A30" s="68"/>
      <c r="B30" s="69"/>
      <c r="C30" s="70"/>
      <c r="D30" s="71"/>
      <c r="E30" s="72"/>
      <c r="F30" s="72"/>
      <c r="G30" s="72"/>
      <c r="H30" s="72"/>
      <c r="I30" s="72"/>
      <c r="J30" s="72"/>
      <c r="K30" s="7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</row>
    <row r="31" spans="1:254" ht="24" customHeight="1">
      <c r="A31" s="54"/>
      <c r="B31" s="75"/>
      <c r="C31" s="76" t="s">
        <v>28</v>
      </c>
      <c r="D31" s="77" t="s">
        <v>4</v>
      </c>
      <c r="E31" s="73"/>
      <c r="F31" s="73"/>
      <c r="G31" s="73"/>
      <c r="H31" s="73"/>
      <c r="I31" s="73"/>
      <c r="J31" s="73"/>
      <c r="K31" s="73"/>
      <c r="IM31" s="18"/>
      <c r="IN31" s="18"/>
      <c r="IO31" s="18"/>
      <c r="IP31" s="18"/>
      <c r="IQ31" s="18"/>
      <c r="IR31" s="18"/>
      <c r="IS31" s="18"/>
      <c r="IT31" s="18"/>
    </row>
    <row r="32" spans="1:254" ht="39.75" customHeight="1">
      <c r="A32" s="3" t="s">
        <v>31</v>
      </c>
      <c r="B32" s="3" t="s">
        <v>30</v>
      </c>
      <c r="C32" s="1" t="s">
        <v>29</v>
      </c>
      <c r="D32" s="53" t="s">
        <v>5</v>
      </c>
      <c r="IM32" s="18"/>
      <c r="IN32" s="18"/>
      <c r="IO32" s="18"/>
      <c r="IP32" s="18"/>
      <c r="IQ32" s="18"/>
      <c r="IR32" s="18"/>
      <c r="IS32" s="18"/>
      <c r="IT32" s="18"/>
    </row>
    <row r="33" spans="1:254" ht="24" customHeight="1">
      <c r="A33" s="89">
        <v>40310</v>
      </c>
      <c r="B33" s="54"/>
      <c r="C33" s="59"/>
      <c r="D33" s="59"/>
      <c r="IM33" s="18"/>
      <c r="IN33" s="18"/>
      <c r="IO33" s="18"/>
      <c r="IP33" s="18"/>
      <c r="IQ33" s="18"/>
      <c r="IR33" s="18"/>
      <c r="IS33" s="18"/>
      <c r="IT33" s="18"/>
    </row>
    <row r="34" spans="1:254" ht="24" customHeight="1">
      <c r="A34" s="89"/>
      <c r="B34" s="54"/>
      <c r="C34" s="88"/>
      <c r="D34" s="59"/>
      <c r="IM34" s="18"/>
      <c r="IN34" s="18"/>
      <c r="IO34" s="18"/>
      <c r="IP34" s="18"/>
      <c r="IQ34" s="18"/>
      <c r="IR34" s="18"/>
      <c r="IS34" s="18"/>
      <c r="IT34" s="18"/>
    </row>
    <row r="35" spans="1:254" ht="24" customHeight="1">
      <c r="A35" s="89"/>
      <c r="B35" s="54"/>
      <c r="C35" s="59"/>
      <c r="D35" s="59"/>
      <c r="IM35" s="18"/>
      <c r="IN35" s="18"/>
      <c r="IO35" s="18"/>
      <c r="IP35" s="18"/>
      <c r="IQ35" s="18"/>
      <c r="IR35" s="18"/>
      <c r="IS35" s="18"/>
      <c r="IT35" s="18"/>
    </row>
    <row r="36" spans="1:254" ht="24" customHeight="1">
      <c r="A36" s="89"/>
      <c r="B36" s="54"/>
      <c r="C36" s="59"/>
      <c r="D36" s="59"/>
      <c r="IM36" s="18"/>
      <c r="IN36" s="18"/>
      <c r="IO36" s="18"/>
      <c r="IP36" s="18"/>
      <c r="IQ36" s="18"/>
      <c r="IR36" s="18"/>
      <c r="IS36" s="18"/>
      <c r="IT36" s="18"/>
    </row>
    <row r="37" spans="1:254" ht="24" customHeight="1">
      <c r="A37" s="89"/>
      <c r="B37" s="54"/>
      <c r="C37" s="59"/>
      <c r="D37" s="59"/>
      <c r="IM37" s="18"/>
      <c r="IN37" s="18"/>
      <c r="IO37" s="18"/>
      <c r="IP37" s="18"/>
      <c r="IQ37" s="18"/>
      <c r="IR37" s="18"/>
      <c r="IS37" s="18"/>
      <c r="IT37" s="18"/>
    </row>
    <row r="38" spans="1:254" ht="24" customHeight="1">
      <c r="A38" s="89"/>
      <c r="B38" s="54"/>
      <c r="C38" s="59"/>
      <c r="D38" s="59"/>
      <c r="IM38" s="18"/>
      <c r="IN38" s="18"/>
      <c r="IO38" s="18"/>
      <c r="IP38" s="18"/>
      <c r="IQ38" s="18"/>
      <c r="IR38" s="18"/>
      <c r="IS38" s="18"/>
      <c r="IT38" s="18"/>
    </row>
    <row r="39" spans="1:254" ht="24" customHeight="1">
      <c r="A39" s="89"/>
      <c r="B39" s="54"/>
      <c r="C39" s="59"/>
      <c r="D39" s="59"/>
      <c r="IM39" s="18"/>
      <c r="IN39" s="18"/>
      <c r="IO39" s="18"/>
      <c r="IP39" s="18"/>
      <c r="IQ39" s="18"/>
      <c r="IR39" s="18"/>
      <c r="IS39" s="18"/>
      <c r="IT39" s="18"/>
    </row>
    <row r="40" spans="1:254" ht="24" customHeight="1">
      <c r="A40" s="89"/>
      <c r="B40" s="54"/>
      <c r="C40" s="59"/>
      <c r="D40" s="59"/>
      <c r="IM40" s="18"/>
      <c r="IN40" s="18"/>
      <c r="IO40" s="18"/>
      <c r="IP40" s="18"/>
      <c r="IQ40" s="18"/>
      <c r="IR40" s="18"/>
      <c r="IS40" s="18"/>
      <c r="IT40" s="18"/>
    </row>
    <row r="41" spans="1:254" ht="24" customHeight="1">
      <c r="A41" s="89"/>
      <c r="B41" s="54"/>
      <c r="C41" s="59"/>
      <c r="D41" s="59"/>
      <c r="IM41" s="18"/>
      <c r="IN41" s="18"/>
      <c r="IO41" s="18"/>
      <c r="IP41" s="18"/>
      <c r="IQ41" s="18"/>
      <c r="IR41" s="18"/>
      <c r="IS41" s="18"/>
      <c r="IT41" s="18"/>
    </row>
    <row r="42" spans="1:254" ht="24" customHeight="1">
      <c r="A42" s="89"/>
      <c r="B42" s="54"/>
      <c r="C42" s="59"/>
      <c r="D42" s="59"/>
      <c r="IM42" s="18"/>
      <c r="IN42" s="18"/>
      <c r="IO42" s="18"/>
      <c r="IP42" s="18"/>
      <c r="IQ42" s="18"/>
      <c r="IR42" s="18"/>
      <c r="IS42" s="18"/>
      <c r="IT42" s="18"/>
    </row>
    <row r="43" spans="1:254" ht="24" customHeight="1">
      <c r="A43" s="89"/>
      <c r="B43" s="54"/>
      <c r="C43" s="59"/>
      <c r="D43" s="59"/>
      <c r="IM43" s="18"/>
      <c r="IN43" s="18"/>
      <c r="IO43" s="18"/>
      <c r="IP43" s="18"/>
      <c r="IQ43" s="18"/>
      <c r="IR43" s="18"/>
      <c r="IS43" s="18"/>
      <c r="IT43" s="18"/>
    </row>
    <row r="44" spans="1:254" ht="24" customHeight="1">
      <c r="A44" s="89"/>
      <c r="B44" s="54"/>
      <c r="C44" s="59"/>
      <c r="D44" s="59"/>
      <c r="IM44" s="18"/>
      <c r="IN44" s="18"/>
      <c r="IO44" s="18"/>
      <c r="IP44" s="18"/>
      <c r="IQ44" s="18"/>
      <c r="IR44" s="18"/>
      <c r="IS44" s="18"/>
      <c r="IT44" s="18"/>
    </row>
    <row r="45" spans="1:254" ht="24" customHeight="1">
      <c r="A45" s="89"/>
      <c r="B45" s="54"/>
      <c r="C45" s="59"/>
      <c r="D45" s="59"/>
      <c r="IM45" s="18"/>
      <c r="IN45" s="18"/>
      <c r="IO45" s="18"/>
      <c r="IP45" s="18"/>
      <c r="IQ45" s="18"/>
      <c r="IR45" s="18"/>
      <c r="IS45" s="18"/>
      <c r="IT45" s="18"/>
    </row>
    <row r="46" spans="1:254" ht="24" customHeight="1">
      <c r="A46" s="89"/>
      <c r="B46" s="54"/>
      <c r="C46" s="59"/>
      <c r="D46" s="59"/>
      <c r="IM46" s="18"/>
      <c r="IN46" s="18"/>
      <c r="IO46" s="18"/>
      <c r="IP46" s="18"/>
      <c r="IQ46" s="18"/>
      <c r="IR46" s="18"/>
      <c r="IS46" s="18"/>
      <c r="IT46" s="18"/>
    </row>
    <row r="47" spans="1:254" ht="24" customHeight="1">
      <c r="A47" s="89"/>
      <c r="B47" s="54"/>
      <c r="C47" s="59"/>
      <c r="D47" s="59"/>
      <c r="IM47" s="18"/>
      <c r="IN47" s="18"/>
      <c r="IO47" s="18"/>
      <c r="IP47" s="18"/>
      <c r="IQ47" s="18"/>
      <c r="IR47" s="18"/>
      <c r="IS47" s="18"/>
      <c r="IT47" s="18"/>
    </row>
    <row r="48" spans="1:254" ht="18" customHeight="1">
      <c r="IM48" s="18"/>
      <c r="IN48" s="18"/>
      <c r="IO48" s="18"/>
      <c r="IP48" s="18"/>
      <c r="IQ48" s="18"/>
      <c r="IR48" s="18"/>
      <c r="IS48" s="18"/>
      <c r="IT48" s="18"/>
    </row>
    <row r="49" spans="247:254" ht="18" customHeight="1">
      <c r="IM49" s="18"/>
      <c r="IN49" s="18"/>
      <c r="IO49" s="18"/>
      <c r="IP49" s="18"/>
      <c r="IQ49" s="18"/>
      <c r="IR49" s="18"/>
      <c r="IS49" s="18"/>
      <c r="IT49" s="18"/>
    </row>
  </sheetData>
  <mergeCells count="2">
    <mergeCell ref="F4:J4"/>
    <mergeCell ref="F5:J5"/>
  </mergeCells>
  <conditionalFormatting sqref="K3:K6 E3:E6 E29:K29">
    <cfRule type="cellIs" dxfId="23" priority="1" stopIfTrue="1" operator="equal">
      <formula>1</formula>
    </cfRule>
    <cfRule type="cellIs" dxfId="22" priority="2" stopIfTrue="1" operator="equal">
      <formula>2</formula>
    </cfRule>
    <cfRule type="cellIs" dxfId="21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Summary of VDC 14 villages</vt:lpstr>
      <vt:lpstr>KlengKong</vt:lpstr>
      <vt:lpstr>Trea</vt:lpstr>
      <vt:lpstr>Kdampuk</vt:lpstr>
      <vt:lpstr>Somnoy</vt:lpstr>
      <vt:lpstr>BrosnaTouch</vt:lpstr>
      <vt:lpstr>Thnong</vt:lpstr>
      <vt:lpstr>CH.Leor</vt:lpstr>
      <vt:lpstr>CH.Krom</vt:lpstr>
      <vt:lpstr>TahelKor</vt:lpstr>
      <vt:lpstr>TahelKhor</vt:lpstr>
      <vt:lpstr>Tamoa</vt:lpstr>
      <vt:lpstr>Taket</vt:lpstr>
      <vt:lpstr>Antreak</vt:lpstr>
      <vt:lpstr>RusseyTatoeung</vt:lpstr>
      <vt:lpstr>Summary of VDC 16villages</vt:lpstr>
      <vt:lpstr>16Old villages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Sokea Sorn</dc:creator>
  <cp:lastModifiedBy>sary</cp:lastModifiedBy>
  <dcterms:created xsi:type="dcterms:W3CDTF">2014-04-25T08:29:42Z</dcterms:created>
  <dcterms:modified xsi:type="dcterms:W3CDTF">2014-06-04T07:16:09Z</dcterms:modified>
</cp:coreProperties>
</file>